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8475" activeTab="3"/>
  </bookViews>
  <sheets>
    <sheet name="1st q1" sheetId="1" r:id="rId1"/>
    <sheet name="1st q2" sheetId="2" r:id="rId2"/>
    <sheet name="2nd q1" sheetId="3" r:id="rId3"/>
    <sheet name="2nd q2" sheetId="4" r:id="rId4"/>
    <sheet name="3rd q1" sheetId="5" r:id="rId5"/>
    <sheet name="3rd q2" sheetId="6" r:id="rId6"/>
    <sheet name="4th q1" sheetId="7" r:id="rId7"/>
    <sheet name="4th q2" sheetId="8" r:id="rId8"/>
  </sheets>
  <calcPr calcId="125725"/>
</workbook>
</file>

<file path=xl/calcChain.xml><?xml version="1.0" encoding="utf-8"?>
<calcChain xmlns="http://schemas.openxmlformats.org/spreadsheetml/2006/main">
  <c r="E33" i="3"/>
  <c r="C33"/>
  <c r="N21" i="4"/>
  <c r="M21"/>
  <c r="L21"/>
  <c r="K21"/>
  <c r="J21"/>
  <c r="I21"/>
  <c r="H21"/>
  <c r="G21"/>
  <c r="F21"/>
  <c r="E21"/>
  <c r="D21"/>
  <c r="C21"/>
  <c r="B21"/>
  <c r="E22" i="3"/>
  <c r="E33" i="1"/>
  <c r="C33"/>
  <c r="N22" i="2"/>
  <c r="M22"/>
  <c r="L22"/>
  <c r="K22"/>
  <c r="J22"/>
  <c r="I22"/>
  <c r="H22"/>
  <c r="G22"/>
  <c r="F22"/>
  <c r="E22"/>
  <c r="D22"/>
  <c r="C22"/>
  <c r="B22"/>
  <c r="E22" i="1"/>
  <c r="M1048554"/>
</calcChain>
</file>

<file path=xl/sharedStrings.xml><?xml version="1.0" encoding="utf-8"?>
<sst xmlns="http://schemas.openxmlformats.org/spreadsheetml/2006/main" count="188" uniqueCount="94">
  <si>
    <t>Date</t>
  </si>
  <si>
    <t>Ref</t>
  </si>
  <si>
    <t>Cheque</t>
  </si>
  <si>
    <t>No</t>
  </si>
  <si>
    <t>Desc</t>
  </si>
  <si>
    <t>VAT</t>
  </si>
  <si>
    <t>Electricity</t>
  </si>
  <si>
    <t>Clerk</t>
  </si>
  <si>
    <t>Salary</t>
  </si>
  <si>
    <t>Expenses</t>
  </si>
  <si>
    <t>Grass</t>
  </si>
  <si>
    <t>Cutting</t>
  </si>
  <si>
    <t>Insurance</t>
  </si>
  <si>
    <t>Village</t>
  </si>
  <si>
    <t>Total</t>
  </si>
  <si>
    <t>Notes</t>
  </si>
  <si>
    <t>Footpath</t>
  </si>
  <si>
    <t>Hall Hire</t>
  </si>
  <si>
    <t>Maint</t>
  </si>
  <si>
    <t>SALC/</t>
  </si>
  <si>
    <t>Totals</t>
  </si>
  <si>
    <t>Fee</t>
  </si>
  <si>
    <t>Audit</t>
  </si>
  <si>
    <t>Section</t>
  </si>
  <si>
    <t>Postage</t>
  </si>
  <si>
    <t>Stationery</t>
  </si>
  <si>
    <t>Sheet 2</t>
  </si>
  <si>
    <t>Sheet 1</t>
  </si>
  <si>
    <t>Balance b/f</t>
  </si>
  <si>
    <t>plus receipts</t>
  </si>
  <si>
    <t>less</t>
  </si>
  <si>
    <t>payments</t>
  </si>
  <si>
    <t>Balance at Bank:</t>
  </si>
  <si>
    <t>Business a/c</t>
  </si>
  <si>
    <t xml:space="preserve">Community </t>
  </si>
  <si>
    <t>a/c</t>
  </si>
  <si>
    <t>less unpaid</t>
  </si>
  <si>
    <t>cheques</t>
  </si>
  <si>
    <t>Bins</t>
  </si>
  <si>
    <t>Grass Cutting</t>
  </si>
  <si>
    <t>Community Action Suffolk</t>
  </si>
  <si>
    <t>Stoke by Nayland Parish Council Payments 1st quarter 2015/16, ended 30 June 2015</t>
  </si>
  <si>
    <t>M J Hawes</t>
  </si>
  <si>
    <t>K Hawes</t>
  </si>
  <si>
    <t>7.4.15</t>
  </si>
  <si>
    <t>Stoke by Nayland Village Hall</t>
  </si>
  <si>
    <t>Hire of hall 17/2/15 and 10/3/15</t>
  </si>
  <si>
    <t>Subscription for 2015/16</t>
  </si>
  <si>
    <t>HMRC</t>
  </si>
  <si>
    <t>Tax on clerk's salary Feb-Mar 2015</t>
  </si>
  <si>
    <t>12.5.15</t>
  </si>
  <si>
    <t>Suffolk Association of Local Councils</t>
  </si>
  <si>
    <t>Anita Robinson</t>
  </si>
  <si>
    <t>Salary Feb-Mar 2015</t>
  </si>
  <si>
    <t>Clerk's expenses Mar-May 2015</t>
  </si>
  <si>
    <t>Hire of hall 7.4.15</t>
  </si>
  <si>
    <t>TRG Pest Control</t>
  </si>
  <si>
    <t>Mole work on The Downs last 3 months</t>
  </si>
  <si>
    <t>Vivienne Klimowicz</t>
  </si>
  <si>
    <t>Filing cabinet for clerk's office</t>
  </si>
  <si>
    <t>Hire of hall 12.5.15</t>
  </si>
  <si>
    <t>9.6.15</t>
  </si>
  <si>
    <t>Bank Reconciliation 30/6/15</t>
  </si>
  <si>
    <t>CAS</t>
  </si>
  <si>
    <t>Misc</t>
  </si>
  <si>
    <t>Last Updated 30/6/15</t>
  </si>
  <si>
    <t>Sudbury Town Council</t>
  </si>
  <si>
    <t>Training</t>
  </si>
  <si>
    <t>Stoke by Nayland Parish Council Payments 2nd quarter 2015/16, ended 30 September 2015</t>
  </si>
  <si>
    <t>Bank Reconciliation 30/9/15</t>
  </si>
  <si>
    <t>14.7.15</t>
  </si>
  <si>
    <t>Salary Apr-Jun and o/time Mar-May</t>
  </si>
  <si>
    <t>Expenses Mar-May</t>
  </si>
  <si>
    <t>Grass cutting invoice 11/6/15</t>
  </si>
  <si>
    <t>Grass cutting invoice 25/6/15</t>
  </si>
  <si>
    <t>Babergh District Council</t>
  </si>
  <si>
    <t>Uncontested election expenses May</t>
  </si>
  <si>
    <t>Stoke by Nayland Recreation Ground</t>
  </si>
  <si>
    <t>Donation towards cost of insurance</t>
  </si>
  <si>
    <t>Hire of hall 9/6 and 14/7/15</t>
  </si>
  <si>
    <t>BDO LLP</t>
  </si>
  <si>
    <t>Review of annual return 2014-15</t>
  </si>
  <si>
    <t>Strimming and clearing footpaths 26/6 and 9/7</t>
  </si>
  <si>
    <t>V Klimowicz</t>
  </si>
  <si>
    <t>Car park signs and cones</t>
  </si>
  <si>
    <t>Grass cutting and strimming invoice 9/7/15</t>
  </si>
  <si>
    <t>Election</t>
  </si>
  <si>
    <t>Rec</t>
  </si>
  <si>
    <t>Car park signs</t>
  </si>
  <si>
    <t>Last Updated 10/8/15</t>
  </si>
  <si>
    <t>11.8.15</t>
  </si>
  <si>
    <t>Grass cutting invoice 30/7/15</t>
  </si>
  <si>
    <t>8.9.15</t>
  </si>
  <si>
    <t>Grass cutting invoice 20/8/15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</si>
</sst>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\.m\.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4" fontId="1" fillId="0" borderId="0" xfId="0" applyNumberFormat="1" applyFont="1"/>
    <xf numFmtId="4" fontId="0" fillId="0" borderId="0" xfId="0" applyNumberFormat="1"/>
    <xf numFmtId="164" fontId="2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3" fontId="1" fillId="0" borderId="0" xfId="0" applyNumberFormat="1" applyFont="1"/>
    <xf numFmtId="2" fontId="0" fillId="0" borderId="0" xfId="0" applyNumberFormat="1"/>
    <xf numFmtId="4" fontId="0" fillId="0" borderId="0" xfId="0" applyNumberFormat="1" applyAlignment="1">
      <alignment horizontal="right"/>
    </xf>
    <xf numFmtId="4" fontId="1" fillId="0" borderId="1" xfId="0" applyNumberFormat="1" applyFon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ont="1"/>
    <xf numFmtId="4" fontId="1" fillId="0" borderId="0" xfId="0" applyNumberFormat="1" applyFont="1" applyAlignment="1">
      <alignment shrinkToFit="1"/>
    </xf>
    <xf numFmtId="2" fontId="0" fillId="0" borderId="0" xfId="0" applyNumberFormat="1" applyBorder="1"/>
    <xf numFmtId="43" fontId="0" fillId="0" borderId="2" xfId="0" applyNumberFormat="1" applyBorder="1"/>
    <xf numFmtId="4" fontId="0" fillId="0" borderId="0" xfId="0" applyNumberForma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48554"/>
  <sheetViews>
    <sheetView topLeftCell="A13" zoomScaleNormal="100" workbookViewId="0">
      <selection activeCell="C33" sqref="C33"/>
    </sheetView>
  </sheetViews>
  <sheetFormatPr defaultRowHeight="15"/>
  <cols>
    <col min="1" max="1" width="10.7109375" style="10" bestFit="1" customWidth="1"/>
    <col min="3" max="3" width="11.5703125" style="5" bestFit="1" customWidth="1"/>
    <col min="4" max="4" width="37.85546875" customWidth="1"/>
    <col min="5" max="5" width="12.140625" style="7" customWidth="1"/>
    <col min="6" max="6" width="12" style="7" customWidth="1"/>
    <col min="7" max="7" width="35" customWidth="1"/>
    <col min="8" max="8" width="6.7109375" style="5" customWidth="1"/>
    <col min="9" max="9" width="7" style="7" customWidth="1"/>
    <col min="10" max="10" width="7.42578125" style="7" customWidth="1"/>
    <col min="11" max="11" width="7" style="7" customWidth="1"/>
    <col min="12" max="13" width="8.28515625" style="7" customWidth="1"/>
    <col min="14" max="14" width="8.42578125" style="7" customWidth="1"/>
    <col min="15" max="15" width="7.28515625" style="7" customWidth="1"/>
    <col min="16" max="16" width="9.140625" style="7"/>
    <col min="17" max="17" width="8" style="7" customWidth="1"/>
    <col min="18" max="18" width="6.85546875" style="7" customWidth="1"/>
    <col min="19" max="19" width="7.85546875" style="7" customWidth="1"/>
    <col min="20" max="20" width="7.140625" style="7" customWidth="1"/>
    <col min="21" max="21" width="6.42578125" style="7" customWidth="1"/>
    <col min="22" max="22" width="18.7109375" customWidth="1"/>
  </cols>
  <sheetData>
    <row r="1" spans="1:22">
      <c r="A1" s="8" t="s">
        <v>41</v>
      </c>
      <c r="B1" s="2"/>
      <c r="C1" s="4"/>
      <c r="D1" s="2"/>
      <c r="E1" s="6"/>
      <c r="F1" s="6" t="s">
        <v>27</v>
      </c>
      <c r="G1" s="1" t="s">
        <v>65</v>
      </c>
      <c r="T1" s="6"/>
      <c r="U1" s="1"/>
    </row>
    <row r="2" spans="1:22">
      <c r="A2" s="9"/>
      <c r="B2" s="1"/>
      <c r="C2" s="3"/>
      <c r="D2" s="1"/>
      <c r="E2" s="6"/>
      <c r="F2" s="6"/>
      <c r="G2" s="1"/>
    </row>
    <row r="3" spans="1:22">
      <c r="A3" s="9" t="s">
        <v>0</v>
      </c>
      <c r="B3" s="3" t="s">
        <v>1</v>
      </c>
      <c r="C3" s="3" t="s">
        <v>2</v>
      </c>
      <c r="D3" s="1" t="s">
        <v>4</v>
      </c>
      <c r="E3" s="6" t="s">
        <v>14</v>
      </c>
      <c r="F3" s="6" t="s">
        <v>5</v>
      </c>
      <c r="G3" s="1" t="s">
        <v>15</v>
      </c>
      <c r="H3" s="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>
      <c r="A4" s="9"/>
      <c r="B4" s="1"/>
      <c r="C4" s="3" t="s">
        <v>3</v>
      </c>
      <c r="D4" s="1"/>
      <c r="E4" s="6"/>
      <c r="F4" s="6"/>
      <c r="G4" s="1"/>
      <c r="H4" s="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1"/>
      <c r="V4" s="1"/>
    </row>
    <row r="5" spans="1:22">
      <c r="A5" s="10" t="s">
        <v>44</v>
      </c>
      <c r="B5" s="15">
        <v>1</v>
      </c>
      <c r="C5" s="16">
        <v>101268</v>
      </c>
      <c r="D5" t="s">
        <v>42</v>
      </c>
      <c r="E5" s="7">
        <v>231</v>
      </c>
      <c r="F5" s="7">
        <v>38.5</v>
      </c>
      <c r="G5" t="s">
        <v>39</v>
      </c>
    </row>
    <row r="6" spans="1:22">
      <c r="A6" s="10" t="s">
        <v>44</v>
      </c>
      <c r="B6" s="15">
        <v>2</v>
      </c>
      <c r="C6" s="16">
        <v>101269</v>
      </c>
      <c r="D6" t="s">
        <v>43</v>
      </c>
      <c r="E6" s="7">
        <v>192.5</v>
      </c>
      <c r="G6" s="18" t="s">
        <v>39</v>
      </c>
    </row>
    <row r="7" spans="1:22">
      <c r="A7" s="10" t="s">
        <v>44</v>
      </c>
      <c r="B7" s="15">
        <v>3</v>
      </c>
      <c r="C7" s="16">
        <v>101270</v>
      </c>
      <c r="D7" t="s">
        <v>45</v>
      </c>
      <c r="E7" s="7">
        <v>50</v>
      </c>
      <c r="G7" t="s">
        <v>46</v>
      </c>
    </row>
    <row r="8" spans="1:22">
      <c r="A8" s="10" t="s">
        <v>44</v>
      </c>
      <c r="B8" s="15">
        <v>4</v>
      </c>
      <c r="C8" s="16">
        <v>101271</v>
      </c>
      <c r="D8" t="s">
        <v>40</v>
      </c>
      <c r="E8" s="7">
        <v>30</v>
      </c>
      <c r="F8" s="7">
        <v>5</v>
      </c>
      <c r="G8" t="s">
        <v>47</v>
      </c>
    </row>
    <row r="9" spans="1:22">
      <c r="A9" s="10" t="s">
        <v>44</v>
      </c>
      <c r="B9" s="15">
        <v>5</v>
      </c>
      <c r="C9" s="16">
        <v>101272</v>
      </c>
      <c r="D9" t="s">
        <v>48</v>
      </c>
      <c r="E9" s="7">
        <v>92</v>
      </c>
      <c r="G9" t="s">
        <v>49</v>
      </c>
    </row>
    <row r="10" spans="1:22">
      <c r="A10" s="10" t="s">
        <v>50</v>
      </c>
      <c r="B10" s="15">
        <v>6</v>
      </c>
      <c r="C10" s="16">
        <v>101273</v>
      </c>
      <c r="D10" t="s">
        <v>51</v>
      </c>
      <c r="E10" s="7">
        <v>304</v>
      </c>
      <c r="G10" t="s">
        <v>47</v>
      </c>
    </row>
    <row r="11" spans="1:22">
      <c r="A11" s="10" t="s">
        <v>50</v>
      </c>
      <c r="B11" s="15">
        <v>7</v>
      </c>
      <c r="C11" s="16">
        <v>101274</v>
      </c>
      <c r="D11" t="s">
        <v>52</v>
      </c>
      <c r="E11" s="7">
        <v>368.35</v>
      </c>
      <c r="G11" t="s">
        <v>53</v>
      </c>
    </row>
    <row r="12" spans="1:22">
      <c r="A12" s="10" t="s">
        <v>50</v>
      </c>
      <c r="B12" s="15">
        <v>8</v>
      </c>
      <c r="C12" s="16">
        <v>101275</v>
      </c>
      <c r="D12" t="s">
        <v>52</v>
      </c>
      <c r="E12" s="7">
        <v>62.12</v>
      </c>
      <c r="G12" t="s">
        <v>54</v>
      </c>
    </row>
    <row r="13" spans="1:22">
      <c r="A13" s="10" t="s">
        <v>50</v>
      </c>
      <c r="B13" s="15">
        <v>9</v>
      </c>
      <c r="C13" s="16">
        <v>101276</v>
      </c>
      <c r="D13" t="s">
        <v>45</v>
      </c>
      <c r="E13" s="7">
        <v>25</v>
      </c>
      <c r="G13" t="s">
        <v>55</v>
      </c>
    </row>
    <row r="14" spans="1:22">
      <c r="A14" s="10" t="s">
        <v>50</v>
      </c>
      <c r="B14" s="15">
        <v>10</v>
      </c>
      <c r="C14" s="16">
        <v>101277</v>
      </c>
      <c r="D14" t="s">
        <v>42</v>
      </c>
      <c r="E14" s="7">
        <v>231</v>
      </c>
      <c r="F14" s="7">
        <v>38.5</v>
      </c>
      <c r="G14" t="s">
        <v>39</v>
      </c>
    </row>
    <row r="15" spans="1:22">
      <c r="A15" s="10" t="s">
        <v>50</v>
      </c>
      <c r="B15" s="15">
        <v>11</v>
      </c>
      <c r="C15" s="16">
        <v>101278</v>
      </c>
      <c r="D15" t="s">
        <v>43</v>
      </c>
      <c r="E15" s="7">
        <v>192.5</v>
      </c>
      <c r="G15" t="s">
        <v>39</v>
      </c>
    </row>
    <row r="16" spans="1:22">
      <c r="A16" s="10" t="s">
        <v>50</v>
      </c>
      <c r="B16" s="15">
        <v>12</v>
      </c>
      <c r="C16" s="16">
        <v>101279</v>
      </c>
      <c r="D16" t="s">
        <v>56</v>
      </c>
      <c r="E16" s="7">
        <v>50</v>
      </c>
      <c r="G16" t="s">
        <v>57</v>
      </c>
    </row>
    <row r="17" spans="1:22">
      <c r="A17" s="10" t="s">
        <v>50</v>
      </c>
      <c r="B17" s="15">
        <v>13</v>
      </c>
      <c r="C17" s="16">
        <v>101280</v>
      </c>
      <c r="D17" t="s">
        <v>58</v>
      </c>
      <c r="E17" s="7">
        <v>50</v>
      </c>
      <c r="G17" t="s">
        <v>59</v>
      </c>
    </row>
    <row r="18" spans="1:22">
      <c r="A18" s="10" t="s">
        <v>50</v>
      </c>
      <c r="B18" s="15">
        <v>14</v>
      </c>
      <c r="C18" s="16">
        <v>101281</v>
      </c>
      <c r="D18" t="s">
        <v>45</v>
      </c>
      <c r="E18" s="7">
        <v>25</v>
      </c>
      <c r="G18" t="s">
        <v>60</v>
      </c>
    </row>
    <row r="19" spans="1:22" ht="15.75" customHeight="1">
      <c r="A19" s="10" t="s">
        <v>61</v>
      </c>
      <c r="B19" s="15">
        <v>15</v>
      </c>
      <c r="C19" s="16">
        <v>101282</v>
      </c>
      <c r="D19" t="s">
        <v>42</v>
      </c>
      <c r="E19" s="7">
        <v>231</v>
      </c>
      <c r="F19" s="7">
        <v>38.5</v>
      </c>
      <c r="G19" t="s">
        <v>39</v>
      </c>
      <c r="V19" s="1"/>
    </row>
    <row r="20" spans="1:22" ht="15.75" customHeight="1">
      <c r="A20" s="10" t="s">
        <v>61</v>
      </c>
      <c r="B20" s="15">
        <v>16</v>
      </c>
      <c r="C20" s="16">
        <v>101283</v>
      </c>
      <c r="D20" t="s">
        <v>43</v>
      </c>
      <c r="E20" s="7">
        <v>192.5</v>
      </c>
      <c r="G20" t="s">
        <v>39</v>
      </c>
      <c r="V20" s="1"/>
    </row>
    <row r="21" spans="1:22" ht="15.75" customHeight="1">
      <c r="A21" s="10" t="s">
        <v>61</v>
      </c>
      <c r="B21" s="15">
        <v>17</v>
      </c>
      <c r="C21" s="16">
        <v>101284</v>
      </c>
      <c r="D21" t="s">
        <v>66</v>
      </c>
      <c r="E21" s="7">
        <v>10</v>
      </c>
      <c r="G21" t="s">
        <v>67</v>
      </c>
      <c r="V21" s="1"/>
    </row>
    <row r="22" spans="1:22" ht="15.75" thickBot="1">
      <c r="A22" s="9" t="s">
        <v>20</v>
      </c>
      <c r="E22" s="14">
        <f>SUM(E5:E21)</f>
        <v>2336.9699999999998</v>
      </c>
    </row>
    <row r="23" spans="1:22" ht="15.75" thickTop="1">
      <c r="D23" s="13"/>
      <c r="E23" s="13"/>
      <c r="F23" s="17"/>
    </row>
    <row r="24" spans="1:22">
      <c r="A24" s="8" t="s">
        <v>62</v>
      </c>
    </row>
    <row r="25" spans="1:22">
      <c r="D25" s="13" t="s">
        <v>32</v>
      </c>
    </row>
    <row r="26" spans="1:22">
      <c r="D26" s="13"/>
    </row>
    <row r="27" spans="1:22">
      <c r="A27" s="10" t="s">
        <v>28</v>
      </c>
      <c r="C27" s="12">
        <v>11352.4</v>
      </c>
      <c r="D27" s="13" t="s">
        <v>33</v>
      </c>
      <c r="E27" s="13">
        <v>10083.77</v>
      </c>
    </row>
    <row r="28" spans="1:22">
      <c r="D28" s="13"/>
      <c r="E28" s="13"/>
    </row>
    <row r="29" spans="1:22">
      <c r="A29" s="10" t="s">
        <v>29</v>
      </c>
      <c r="C29" s="12">
        <v>13771.19</v>
      </c>
      <c r="D29" s="13" t="s">
        <v>34</v>
      </c>
      <c r="E29" s="13">
        <v>12702.85</v>
      </c>
    </row>
    <row r="30" spans="1:22">
      <c r="D30" s="13" t="s">
        <v>35</v>
      </c>
      <c r="E30" s="13"/>
    </row>
    <row r="31" spans="1:22">
      <c r="A31" s="10" t="s">
        <v>30</v>
      </c>
      <c r="C31" s="12"/>
      <c r="D31" s="13"/>
      <c r="E31" s="22"/>
    </row>
    <row r="32" spans="1:22">
      <c r="A32" s="10" t="s">
        <v>31</v>
      </c>
      <c r="C32" s="20">
        <v>2336.9699999999998</v>
      </c>
      <c r="D32" s="13" t="s">
        <v>36</v>
      </c>
      <c r="E32" s="13"/>
      <c r="F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3:21">
      <c r="C33" s="21">
        <f>C27+C29-C32</f>
        <v>22786.62</v>
      </c>
      <c r="D33" s="13" t="s">
        <v>37</v>
      </c>
      <c r="E33" s="23">
        <f>E27+E29</f>
        <v>22786.620000000003</v>
      </c>
      <c r="F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3:21">
      <c r="C34" s="25"/>
      <c r="E34" s="24"/>
      <c r="F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3:21">
      <c r="F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1048554" spans="1:21">
      <c r="A1048554"/>
      <c r="C1048554"/>
      <c r="E1048554"/>
      <c r="F1048554"/>
      <c r="H1048554"/>
      <c r="I1048554"/>
      <c r="J1048554"/>
      <c r="K1048554"/>
      <c r="L1048554"/>
      <c r="M1048554" s="7">
        <f>SUM(M19)</f>
        <v>0</v>
      </c>
      <c r="N1048554"/>
      <c r="O1048554"/>
      <c r="P1048554"/>
      <c r="Q1048554"/>
      <c r="R1048554"/>
      <c r="S1048554"/>
      <c r="T1048554"/>
      <c r="U1048554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A2" sqref="A2:O23"/>
    </sheetView>
  </sheetViews>
  <sheetFormatPr defaultRowHeight="15"/>
  <cols>
    <col min="3" max="3" width="6.42578125" customWidth="1"/>
    <col min="4" max="4" width="7.85546875" customWidth="1"/>
    <col min="5" max="5" width="8.85546875" customWidth="1"/>
    <col min="8" max="8" width="8.140625" bestFit="1" customWidth="1"/>
    <col min="10" max="10" width="8.42578125" customWidth="1"/>
    <col min="11" max="11" width="7.140625" customWidth="1"/>
    <col min="13" max="13" width="6.85546875" customWidth="1"/>
    <col min="14" max="14" width="7.140625" customWidth="1"/>
    <col min="15" max="15" width="15.28515625" customWidth="1"/>
    <col min="16" max="16" width="18.140625" customWidth="1"/>
  </cols>
  <sheetData>
    <row r="1" spans="1:16">
      <c r="A1" s="5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 t="s">
        <v>26</v>
      </c>
    </row>
    <row r="2" spans="1:16">
      <c r="A2" s="5"/>
      <c r="B2" s="7"/>
      <c r="C2" s="7"/>
      <c r="D2" s="6" t="s">
        <v>7</v>
      </c>
      <c r="E2" s="7"/>
      <c r="F2" s="7"/>
      <c r="G2" s="7"/>
      <c r="H2" s="7"/>
      <c r="I2" s="7"/>
      <c r="J2" s="7"/>
      <c r="K2" s="7"/>
      <c r="L2" s="1" t="s">
        <v>7</v>
      </c>
      <c r="M2" s="7"/>
      <c r="N2" s="7"/>
    </row>
    <row r="3" spans="1:16">
      <c r="A3" s="3" t="s">
        <v>1</v>
      </c>
      <c r="B3" s="6" t="s">
        <v>6</v>
      </c>
      <c r="C3" s="6" t="s">
        <v>22</v>
      </c>
      <c r="D3" s="6" t="s">
        <v>8</v>
      </c>
      <c r="E3" s="6" t="s">
        <v>38</v>
      </c>
      <c r="F3" s="6" t="s">
        <v>24</v>
      </c>
      <c r="G3" s="6" t="s">
        <v>16</v>
      </c>
      <c r="H3" s="6" t="s">
        <v>10</v>
      </c>
      <c r="I3" s="6" t="s">
        <v>12</v>
      </c>
      <c r="J3" s="6" t="s">
        <v>13</v>
      </c>
      <c r="K3" s="6" t="s">
        <v>64</v>
      </c>
      <c r="L3" s="6" t="s">
        <v>9</v>
      </c>
      <c r="M3" s="6" t="s">
        <v>19</v>
      </c>
      <c r="N3" s="6" t="s">
        <v>23</v>
      </c>
      <c r="O3" s="6" t="s">
        <v>15</v>
      </c>
      <c r="P3" s="1"/>
    </row>
    <row r="4" spans="1:16">
      <c r="A4" s="3"/>
      <c r="B4" s="6"/>
      <c r="C4" s="6" t="s">
        <v>21</v>
      </c>
      <c r="D4" s="6"/>
      <c r="E4" s="6"/>
      <c r="F4" s="6" t="s">
        <v>25</v>
      </c>
      <c r="G4" s="19" t="s">
        <v>18</v>
      </c>
      <c r="H4" s="6" t="s">
        <v>11</v>
      </c>
      <c r="I4" s="6"/>
      <c r="J4" s="6" t="s">
        <v>17</v>
      </c>
      <c r="K4" s="6"/>
      <c r="L4" s="1"/>
      <c r="M4" s="6" t="s">
        <v>63</v>
      </c>
      <c r="N4" s="11">
        <v>137</v>
      </c>
    </row>
    <row r="5" spans="1:16">
      <c r="A5" s="5">
        <v>1</v>
      </c>
      <c r="B5" s="7"/>
      <c r="C5" s="7"/>
      <c r="D5" s="7"/>
      <c r="E5" s="7"/>
      <c r="F5" s="7"/>
      <c r="G5" s="7"/>
      <c r="H5" s="7">
        <v>231</v>
      </c>
      <c r="I5" s="7"/>
      <c r="J5" s="7"/>
      <c r="K5" s="7"/>
      <c r="M5" s="7"/>
      <c r="N5" s="7"/>
    </row>
    <row r="6" spans="1:16">
      <c r="A6" s="5">
        <v>2</v>
      </c>
      <c r="B6" s="7"/>
      <c r="C6" s="7"/>
      <c r="D6" s="7"/>
      <c r="E6" s="7"/>
      <c r="F6" s="7"/>
      <c r="G6" s="7"/>
      <c r="H6" s="7">
        <v>192.5</v>
      </c>
      <c r="I6" s="7"/>
      <c r="J6" s="7"/>
      <c r="K6" s="7"/>
      <c r="M6" s="7"/>
      <c r="N6" s="7"/>
    </row>
    <row r="7" spans="1:16">
      <c r="A7" s="5">
        <v>3</v>
      </c>
      <c r="B7" s="7"/>
      <c r="C7" s="7"/>
      <c r="D7" s="7"/>
      <c r="E7" s="7"/>
      <c r="F7" s="7"/>
      <c r="G7" s="7"/>
      <c r="H7" s="7"/>
      <c r="I7" s="7"/>
      <c r="J7" s="7">
        <v>50</v>
      </c>
      <c r="K7" s="7"/>
      <c r="M7" s="7"/>
      <c r="N7" s="7"/>
    </row>
    <row r="8" spans="1:16">
      <c r="A8" s="5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M8" s="7">
        <v>30</v>
      </c>
      <c r="N8" s="7"/>
    </row>
    <row r="9" spans="1:16">
      <c r="A9" s="5">
        <v>5</v>
      </c>
      <c r="B9" s="7"/>
      <c r="C9" s="7"/>
      <c r="D9" s="7">
        <v>92</v>
      </c>
      <c r="E9" s="7"/>
      <c r="F9" s="7"/>
      <c r="G9" s="7"/>
      <c r="H9" s="7"/>
      <c r="I9" s="7"/>
      <c r="J9" s="7"/>
      <c r="K9" s="7"/>
      <c r="M9" s="7"/>
      <c r="N9" s="7"/>
    </row>
    <row r="10" spans="1:16">
      <c r="A10" s="5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M10" s="7">
        <v>304</v>
      </c>
      <c r="N10" s="7"/>
    </row>
    <row r="11" spans="1:16">
      <c r="A11" s="5">
        <v>7</v>
      </c>
      <c r="B11" s="7"/>
      <c r="C11" s="7"/>
      <c r="D11" s="7">
        <v>368.38</v>
      </c>
      <c r="E11" s="7"/>
      <c r="F11" s="7"/>
      <c r="G11" s="7"/>
      <c r="H11" s="7"/>
      <c r="I11" s="7"/>
      <c r="J11" s="7"/>
      <c r="K11" s="7"/>
      <c r="M11" s="7"/>
      <c r="N11" s="7"/>
    </row>
    <row r="12" spans="1:16">
      <c r="A12" s="5">
        <v>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>
        <v>62.12</v>
      </c>
      <c r="M12" s="7"/>
    </row>
    <row r="13" spans="1:16">
      <c r="A13" s="17">
        <v>9</v>
      </c>
      <c r="B13" s="7"/>
      <c r="C13" s="7"/>
      <c r="D13" s="7"/>
      <c r="E13" s="7"/>
      <c r="F13" s="7"/>
      <c r="G13" s="7"/>
      <c r="H13" s="7"/>
      <c r="I13" s="7"/>
      <c r="J13" s="7">
        <v>25</v>
      </c>
      <c r="K13" s="7"/>
      <c r="M13" s="7"/>
      <c r="N13" s="7"/>
    </row>
    <row r="14" spans="1:16">
      <c r="A14" s="5">
        <v>10</v>
      </c>
      <c r="B14" s="7"/>
      <c r="C14" s="7"/>
      <c r="D14" s="7"/>
      <c r="E14" s="7"/>
      <c r="F14" s="7"/>
      <c r="G14" s="7"/>
      <c r="H14" s="7">
        <v>231</v>
      </c>
      <c r="I14" s="7"/>
      <c r="J14" s="7"/>
      <c r="K14" s="7"/>
      <c r="M14" s="7"/>
      <c r="N14" s="7"/>
    </row>
    <row r="15" spans="1:16">
      <c r="A15" s="5">
        <v>11</v>
      </c>
      <c r="B15" s="7"/>
      <c r="C15" s="7"/>
      <c r="D15" s="7"/>
      <c r="E15" s="7"/>
      <c r="F15" s="7"/>
      <c r="G15" s="7"/>
      <c r="H15" s="7">
        <v>192.5</v>
      </c>
      <c r="I15" s="7"/>
      <c r="J15" s="7"/>
      <c r="K15" s="7"/>
      <c r="M15" s="7"/>
      <c r="N15" s="7"/>
    </row>
    <row r="16" spans="1:16">
      <c r="A16" s="5">
        <v>12</v>
      </c>
      <c r="B16" s="7"/>
      <c r="C16" s="7"/>
      <c r="D16" s="7"/>
      <c r="E16" s="7"/>
      <c r="F16" s="7"/>
      <c r="G16" s="7">
        <v>50</v>
      </c>
      <c r="H16" s="7"/>
      <c r="I16" s="7"/>
      <c r="J16" s="7"/>
      <c r="K16" s="7"/>
      <c r="M16" s="7"/>
      <c r="N16" s="7"/>
    </row>
    <row r="17" spans="1:15" ht="13.5" customHeight="1">
      <c r="A17" s="5">
        <v>13</v>
      </c>
      <c r="B17" s="7"/>
      <c r="C17" s="7"/>
      <c r="D17" s="7"/>
      <c r="E17" s="7"/>
      <c r="F17" s="7"/>
      <c r="G17" s="7"/>
      <c r="H17" s="7"/>
      <c r="I17" s="7"/>
      <c r="J17" s="7"/>
      <c r="K17" s="7">
        <v>50</v>
      </c>
      <c r="M17" s="7"/>
      <c r="N17" s="7"/>
    </row>
    <row r="18" spans="1:15" ht="13.5" customHeight="1">
      <c r="A18" s="5">
        <v>14</v>
      </c>
      <c r="B18" s="7"/>
      <c r="C18" s="7"/>
      <c r="D18" s="7"/>
      <c r="E18" s="7"/>
      <c r="F18" s="7"/>
      <c r="G18" s="7"/>
      <c r="H18" s="7"/>
      <c r="I18" s="7"/>
      <c r="J18" s="7">
        <v>25</v>
      </c>
      <c r="K18" s="7"/>
      <c r="M18" s="7"/>
      <c r="N18" s="7"/>
    </row>
    <row r="19" spans="1:15" ht="13.5" customHeight="1">
      <c r="A19" s="5">
        <v>15</v>
      </c>
      <c r="B19" s="7"/>
      <c r="C19" s="7"/>
      <c r="D19" s="7"/>
      <c r="E19" s="7"/>
      <c r="F19" s="7"/>
      <c r="G19" s="7"/>
      <c r="H19" s="7">
        <v>231</v>
      </c>
      <c r="I19" s="7"/>
      <c r="J19" s="7"/>
      <c r="K19" s="7"/>
      <c r="M19" s="7"/>
      <c r="N19" s="7"/>
    </row>
    <row r="20" spans="1:15" ht="13.5" customHeight="1">
      <c r="A20" s="5">
        <v>16</v>
      </c>
      <c r="B20" s="7"/>
      <c r="C20" s="7"/>
      <c r="D20" s="7"/>
      <c r="E20" s="7"/>
      <c r="F20" s="7"/>
      <c r="G20" s="7"/>
      <c r="H20" s="7">
        <v>192.5</v>
      </c>
      <c r="I20" s="7"/>
      <c r="J20" s="7"/>
      <c r="K20" s="7"/>
      <c r="M20" s="7"/>
      <c r="N20" s="7"/>
    </row>
    <row r="21" spans="1:15" ht="13.5" customHeight="1">
      <c r="A21" s="5">
        <v>17</v>
      </c>
      <c r="B21" s="7"/>
      <c r="C21" s="7"/>
      <c r="D21" s="7"/>
      <c r="E21" s="7"/>
      <c r="F21" s="7"/>
      <c r="G21" s="7"/>
      <c r="H21" s="7"/>
      <c r="I21" s="7"/>
      <c r="J21" s="7"/>
      <c r="K21" s="7">
        <v>10</v>
      </c>
      <c r="M21" s="7"/>
      <c r="N21" s="7"/>
    </row>
    <row r="22" spans="1:15">
      <c r="A22" s="5"/>
      <c r="B22" s="7">
        <f t="shared" ref="B22:M22" si="0">SUM(B5:B21)</f>
        <v>0</v>
      </c>
      <c r="C22" s="7">
        <f t="shared" si="0"/>
        <v>0</v>
      </c>
      <c r="D22" s="7">
        <f t="shared" si="0"/>
        <v>460.38</v>
      </c>
      <c r="E22" s="7">
        <f t="shared" si="0"/>
        <v>0</v>
      </c>
      <c r="F22" s="7">
        <f t="shared" si="0"/>
        <v>0</v>
      </c>
      <c r="G22" s="7">
        <f t="shared" si="0"/>
        <v>50</v>
      </c>
      <c r="H22" s="7">
        <f t="shared" si="0"/>
        <v>1270.5</v>
      </c>
      <c r="I22" s="7">
        <f t="shared" si="0"/>
        <v>0</v>
      </c>
      <c r="J22" s="7">
        <f t="shared" si="0"/>
        <v>100</v>
      </c>
      <c r="K22" s="7">
        <f t="shared" si="0"/>
        <v>60</v>
      </c>
      <c r="L22" s="7">
        <f t="shared" si="0"/>
        <v>62.12</v>
      </c>
      <c r="M22" s="7">
        <f t="shared" si="0"/>
        <v>334</v>
      </c>
      <c r="N22" s="7">
        <f>SUM(N6:N21)</f>
        <v>0</v>
      </c>
      <c r="O22" s="1" t="s">
        <v>20</v>
      </c>
    </row>
    <row r="23" spans="1:1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5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"/>
    </row>
    <row r="25" spans="1:15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5">
      <c r="A26" s="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5">
      <c r="A27" s="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5">
      <c r="A28" s="5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5">
      <c r="A29" s="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5">
      <c r="A30" s="5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5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</sheetData>
  <printOptions gridLines="1"/>
  <pageMargins left="0.7" right="0.7" top="0.75" bottom="0.75" header="0.3" footer="0.3"/>
  <pageSetup paperSize="9" orientation="landscape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opLeftCell="A13" workbookViewId="0">
      <selection activeCell="J26" sqref="J26"/>
    </sheetView>
  </sheetViews>
  <sheetFormatPr defaultRowHeight="15"/>
  <cols>
    <col min="3" max="3" width="11.85546875" customWidth="1"/>
    <col min="4" max="4" width="33.28515625" customWidth="1"/>
    <col min="5" max="5" width="16" customWidth="1"/>
    <col min="6" max="6" width="7.28515625" customWidth="1"/>
    <col min="7" max="7" width="35.85546875" customWidth="1"/>
  </cols>
  <sheetData>
    <row r="1" spans="1:7">
      <c r="A1" s="8" t="s">
        <v>68</v>
      </c>
      <c r="B1" s="2"/>
      <c r="C1" s="4"/>
      <c r="D1" s="2"/>
      <c r="E1" s="6"/>
      <c r="F1" s="6" t="s">
        <v>27</v>
      </c>
      <c r="G1" s="1" t="s">
        <v>89</v>
      </c>
    </row>
    <row r="2" spans="1:7">
      <c r="A2" s="9"/>
      <c r="B2" s="1"/>
      <c r="C2" s="3"/>
      <c r="D2" s="1"/>
      <c r="E2" s="6"/>
      <c r="F2" s="6"/>
      <c r="G2" s="1"/>
    </row>
    <row r="3" spans="1:7">
      <c r="A3" s="9" t="s">
        <v>0</v>
      </c>
      <c r="B3" s="3" t="s">
        <v>1</v>
      </c>
      <c r="C3" s="3" t="s">
        <v>2</v>
      </c>
      <c r="D3" s="1" t="s">
        <v>4</v>
      </c>
      <c r="E3" s="6" t="s">
        <v>14</v>
      </c>
      <c r="F3" s="6" t="s">
        <v>5</v>
      </c>
      <c r="G3" s="1" t="s">
        <v>15</v>
      </c>
    </row>
    <row r="4" spans="1:7">
      <c r="A4" s="9"/>
      <c r="B4" s="1"/>
      <c r="C4" s="3" t="s">
        <v>3</v>
      </c>
      <c r="D4" s="1"/>
      <c r="E4" s="6"/>
      <c r="F4" s="6"/>
      <c r="G4" s="1"/>
    </row>
    <row r="5" spans="1:7">
      <c r="A5" s="10" t="s">
        <v>70</v>
      </c>
      <c r="B5" s="15">
        <v>18</v>
      </c>
      <c r="C5" s="16">
        <v>101285</v>
      </c>
      <c r="D5" t="s">
        <v>52</v>
      </c>
      <c r="E5" s="7">
        <v>936</v>
      </c>
      <c r="F5" s="7"/>
      <c r="G5" t="s">
        <v>71</v>
      </c>
    </row>
    <row r="6" spans="1:7">
      <c r="A6" s="10" t="s">
        <v>70</v>
      </c>
      <c r="B6" s="15">
        <v>19</v>
      </c>
      <c r="C6" s="16">
        <v>101286</v>
      </c>
      <c r="D6" s="18" t="s">
        <v>52</v>
      </c>
      <c r="E6" s="26">
        <v>60.02</v>
      </c>
      <c r="F6" s="26"/>
      <c r="G6" s="18" t="s">
        <v>72</v>
      </c>
    </row>
    <row r="7" spans="1:7">
      <c r="A7" s="10" t="s">
        <v>70</v>
      </c>
      <c r="B7" s="15">
        <v>20</v>
      </c>
      <c r="C7" s="16">
        <v>101287</v>
      </c>
      <c r="D7" s="18" t="s">
        <v>42</v>
      </c>
      <c r="E7" s="26">
        <v>231</v>
      </c>
      <c r="F7" s="26">
        <v>38.5</v>
      </c>
      <c r="G7" s="18" t="s">
        <v>73</v>
      </c>
    </row>
    <row r="8" spans="1:7">
      <c r="A8" s="10" t="s">
        <v>70</v>
      </c>
      <c r="B8" s="15">
        <v>21</v>
      </c>
      <c r="C8" s="16">
        <v>101288</v>
      </c>
      <c r="D8" s="18" t="s">
        <v>43</v>
      </c>
      <c r="E8" s="7">
        <v>192.5</v>
      </c>
      <c r="F8" s="7"/>
      <c r="G8" t="s">
        <v>74</v>
      </c>
    </row>
    <row r="9" spans="1:7">
      <c r="A9" s="10" t="s">
        <v>70</v>
      </c>
      <c r="B9" s="15">
        <v>22</v>
      </c>
      <c r="C9" s="16">
        <v>101289</v>
      </c>
      <c r="D9" s="18" t="s">
        <v>75</v>
      </c>
      <c r="E9" s="7">
        <v>87.5</v>
      </c>
      <c r="F9" s="7"/>
      <c r="G9" t="s">
        <v>76</v>
      </c>
    </row>
    <row r="10" spans="1:7">
      <c r="A10" s="10" t="s">
        <v>70</v>
      </c>
      <c r="B10" s="15">
        <v>23</v>
      </c>
      <c r="C10" s="16">
        <v>101290</v>
      </c>
      <c r="D10" s="18" t="s">
        <v>77</v>
      </c>
      <c r="E10" s="7">
        <v>500</v>
      </c>
      <c r="F10" s="7"/>
      <c r="G10" t="s">
        <v>78</v>
      </c>
    </row>
    <row r="11" spans="1:7">
      <c r="A11" s="10" t="s">
        <v>70</v>
      </c>
      <c r="B11" s="15">
        <v>24</v>
      </c>
      <c r="C11" s="16">
        <v>101291</v>
      </c>
      <c r="D11" s="18" t="s">
        <v>45</v>
      </c>
      <c r="E11" s="7">
        <v>50</v>
      </c>
      <c r="F11" s="7"/>
      <c r="G11" t="s">
        <v>79</v>
      </c>
    </row>
    <row r="12" spans="1:7">
      <c r="A12" s="10" t="s">
        <v>70</v>
      </c>
      <c r="B12" s="15">
        <v>25</v>
      </c>
      <c r="C12" s="16">
        <v>101292</v>
      </c>
      <c r="D12" s="18" t="s">
        <v>80</v>
      </c>
      <c r="E12" s="7">
        <v>120</v>
      </c>
      <c r="F12" s="7">
        <v>20</v>
      </c>
      <c r="G12" t="s">
        <v>81</v>
      </c>
    </row>
    <row r="13" spans="1:7">
      <c r="A13" s="10" t="s">
        <v>70</v>
      </c>
      <c r="B13" s="15">
        <v>26</v>
      </c>
      <c r="C13" s="16">
        <v>101293</v>
      </c>
      <c r="D13" s="18" t="s">
        <v>42</v>
      </c>
      <c r="E13" s="7">
        <v>231</v>
      </c>
      <c r="F13" s="7">
        <v>38.5</v>
      </c>
      <c r="G13" t="s">
        <v>85</v>
      </c>
    </row>
    <row r="14" spans="1:7">
      <c r="A14" s="10" t="s">
        <v>70</v>
      </c>
      <c r="B14" s="15">
        <v>27</v>
      </c>
      <c r="C14" s="16">
        <v>101294</v>
      </c>
      <c r="D14" s="18" t="s">
        <v>43</v>
      </c>
      <c r="E14" s="7">
        <v>455</v>
      </c>
      <c r="F14" s="7"/>
      <c r="G14" t="s">
        <v>82</v>
      </c>
    </row>
    <row r="15" spans="1:7">
      <c r="A15" s="10" t="s">
        <v>70</v>
      </c>
      <c r="B15" s="15">
        <v>28</v>
      </c>
      <c r="C15" s="16">
        <v>101295</v>
      </c>
      <c r="D15" s="18" t="s">
        <v>83</v>
      </c>
      <c r="E15" s="7">
        <v>747.6</v>
      </c>
      <c r="F15" s="7">
        <v>124.6</v>
      </c>
      <c r="G15" t="s">
        <v>84</v>
      </c>
    </row>
    <row r="16" spans="1:7">
      <c r="A16" s="10" t="s">
        <v>90</v>
      </c>
      <c r="B16" s="15">
        <v>29</v>
      </c>
      <c r="C16" s="16">
        <v>101296</v>
      </c>
      <c r="D16" s="18" t="s">
        <v>43</v>
      </c>
      <c r="E16" s="7">
        <v>192.5</v>
      </c>
      <c r="F16" s="7"/>
      <c r="G16" t="s">
        <v>91</v>
      </c>
    </row>
    <row r="17" spans="1:7">
      <c r="A17" s="10" t="s">
        <v>92</v>
      </c>
      <c r="B17" s="15">
        <v>30</v>
      </c>
      <c r="C17" s="16">
        <v>101297</v>
      </c>
      <c r="D17" s="18" t="s">
        <v>42</v>
      </c>
      <c r="E17" s="7">
        <v>231</v>
      </c>
      <c r="F17" s="7">
        <v>38.5</v>
      </c>
      <c r="G17" t="s">
        <v>93</v>
      </c>
    </row>
    <row r="18" spans="1:7">
      <c r="A18" s="10"/>
      <c r="B18" s="15"/>
      <c r="C18" s="16"/>
      <c r="E18" s="7"/>
      <c r="F18" s="7"/>
    </row>
    <row r="19" spans="1:7">
      <c r="A19" s="10"/>
      <c r="B19" s="15"/>
      <c r="C19" s="16"/>
      <c r="E19" s="7"/>
      <c r="F19" s="7"/>
    </row>
    <row r="20" spans="1:7">
      <c r="A20" s="10"/>
      <c r="B20" s="15"/>
      <c r="C20" s="16"/>
      <c r="E20" s="7"/>
      <c r="F20" s="7"/>
    </row>
    <row r="21" spans="1:7">
      <c r="A21" s="10"/>
      <c r="B21" s="15"/>
      <c r="C21" s="16"/>
      <c r="E21" s="7"/>
      <c r="F21" s="7"/>
    </row>
    <row r="22" spans="1:7" ht="15.75" thickBot="1">
      <c r="A22" s="9" t="s">
        <v>20</v>
      </c>
      <c r="C22" s="5"/>
      <c r="E22" s="14">
        <f>SUM(E5:E21)</f>
        <v>4034.12</v>
      </c>
      <c r="F22" s="7"/>
    </row>
    <row r="23" spans="1:7" ht="15.75" thickTop="1">
      <c r="A23" s="10"/>
      <c r="C23" s="5"/>
      <c r="D23" s="13"/>
      <c r="E23" s="13"/>
      <c r="F23" s="17"/>
    </row>
    <row r="24" spans="1:7">
      <c r="A24" s="8" t="s">
        <v>69</v>
      </c>
      <c r="C24" s="5"/>
      <c r="E24" s="7"/>
      <c r="F24" s="7"/>
    </row>
    <row r="25" spans="1:7">
      <c r="A25" s="10"/>
      <c r="C25" s="5"/>
      <c r="D25" s="13" t="s">
        <v>32</v>
      </c>
      <c r="E25" s="7"/>
      <c r="F25" s="7"/>
    </row>
    <row r="26" spans="1:7">
      <c r="A26" s="10"/>
      <c r="C26" s="5"/>
      <c r="D26" s="13"/>
      <c r="E26" s="7"/>
      <c r="F26" s="7"/>
    </row>
    <row r="27" spans="1:7">
      <c r="A27" s="10" t="s">
        <v>28</v>
      </c>
      <c r="C27" s="13">
        <v>22786.62</v>
      </c>
      <c r="D27" s="13" t="s">
        <v>33</v>
      </c>
      <c r="E27" s="13">
        <v>14978.18</v>
      </c>
      <c r="F27" s="7"/>
    </row>
    <row r="28" spans="1:7">
      <c r="A28" s="10"/>
      <c r="C28" s="5"/>
      <c r="D28" s="13"/>
      <c r="E28" s="13"/>
      <c r="F28" s="7"/>
    </row>
    <row r="29" spans="1:7">
      <c r="A29" s="10" t="s">
        <v>29</v>
      </c>
      <c r="C29" s="12">
        <v>6861.66</v>
      </c>
      <c r="D29" s="13" t="s">
        <v>34</v>
      </c>
      <c r="E29" s="13">
        <v>10635.98</v>
      </c>
      <c r="F29" s="7"/>
    </row>
    <row r="30" spans="1:7">
      <c r="A30" s="10"/>
      <c r="C30" s="5"/>
      <c r="D30" s="13" t="s">
        <v>35</v>
      </c>
      <c r="E30" s="13"/>
      <c r="F30" s="7"/>
    </row>
    <row r="31" spans="1:7">
      <c r="A31" s="10" t="s">
        <v>30</v>
      </c>
      <c r="C31" s="12"/>
      <c r="D31" s="13"/>
      <c r="E31" s="22"/>
      <c r="F31" s="7"/>
    </row>
    <row r="32" spans="1:7">
      <c r="A32" s="10" t="s">
        <v>31</v>
      </c>
      <c r="C32" s="20">
        <v>4034.12</v>
      </c>
      <c r="D32" s="13" t="s">
        <v>36</v>
      </c>
      <c r="E32" s="13"/>
    </row>
    <row r="33" spans="1:5">
      <c r="A33" s="10"/>
      <c r="C33" s="21">
        <f>C27+C29-C32</f>
        <v>25614.16</v>
      </c>
      <c r="D33" s="13" t="s">
        <v>37</v>
      </c>
      <c r="E33" s="23">
        <f>E27+E29</f>
        <v>25614.16</v>
      </c>
    </row>
    <row r="34" spans="1:5">
      <c r="A34" s="10"/>
      <c r="C34" s="25"/>
      <c r="E34" s="2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>
      <selection activeCell="I25" sqref="I25"/>
    </sheetView>
  </sheetViews>
  <sheetFormatPr defaultRowHeight="15"/>
  <sheetData>
    <row r="1" spans="1:15">
      <c r="A1" s="5"/>
      <c r="B1" s="7"/>
      <c r="C1" s="7"/>
      <c r="D1" s="6" t="s">
        <v>7</v>
      </c>
      <c r="E1" s="7"/>
      <c r="F1" s="7"/>
      <c r="G1" s="7"/>
      <c r="H1" s="7"/>
      <c r="I1" s="7"/>
      <c r="J1" s="7"/>
      <c r="K1" s="7"/>
      <c r="L1" s="1" t="s">
        <v>7</v>
      </c>
      <c r="M1" s="7"/>
      <c r="N1" s="7"/>
    </row>
    <row r="2" spans="1:15">
      <c r="A2" s="3" t="s">
        <v>1</v>
      </c>
      <c r="B2" s="6" t="s">
        <v>6</v>
      </c>
      <c r="C2" s="6" t="s">
        <v>22</v>
      </c>
      <c r="D2" s="6" t="s">
        <v>8</v>
      </c>
      <c r="E2" s="6" t="s">
        <v>38</v>
      </c>
      <c r="F2" s="6" t="s">
        <v>24</v>
      </c>
      <c r="G2" s="6" t="s">
        <v>16</v>
      </c>
      <c r="H2" s="6" t="s">
        <v>10</v>
      </c>
      <c r="I2" s="6" t="s">
        <v>12</v>
      </c>
      <c r="J2" s="6" t="s">
        <v>13</v>
      </c>
      <c r="K2" s="6" t="s">
        <v>64</v>
      </c>
      <c r="L2" s="6" t="s">
        <v>9</v>
      </c>
      <c r="M2" s="6" t="s">
        <v>19</v>
      </c>
      <c r="N2" s="6" t="s">
        <v>23</v>
      </c>
      <c r="O2" s="6" t="s">
        <v>15</v>
      </c>
    </row>
    <row r="3" spans="1:15">
      <c r="A3" s="3"/>
      <c r="B3" s="6"/>
      <c r="C3" s="6" t="s">
        <v>21</v>
      </c>
      <c r="D3" s="6"/>
      <c r="E3" s="6"/>
      <c r="F3" s="6" t="s">
        <v>25</v>
      </c>
      <c r="G3" s="19" t="s">
        <v>18</v>
      </c>
      <c r="H3" s="6" t="s">
        <v>11</v>
      </c>
      <c r="I3" s="6"/>
      <c r="J3" s="6" t="s">
        <v>17</v>
      </c>
      <c r="K3" s="6"/>
      <c r="L3" s="1"/>
      <c r="M3" s="6" t="s">
        <v>63</v>
      </c>
      <c r="N3" s="11">
        <v>137</v>
      </c>
    </row>
    <row r="4" spans="1:15">
      <c r="A4" s="5">
        <v>18</v>
      </c>
      <c r="B4" s="7"/>
      <c r="C4" s="7"/>
      <c r="D4" s="7">
        <v>936</v>
      </c>
      <c r="E4" s="7"/>
      <c r="F4" s="7"/>
      <c r="G4" s="7"/>
      <c r="H4" s="7"/>
      <c r="I4" s="7"/>
      <c r="J4" s="7"/>
      <c r="K4" s="7"/>
      <c r="M4" s="7"/>
      <c r="N4" s="7"/>
    </row>
    <row r="5" spans="1:15">
      <c r="A5" s="5">
        <v>19</v>
      </c>
      <c r="B5" s="7"/>
      <c r="C5" s="7"/>
      <c r="D5" s="7"/>
      <c r="E5" s="7"/>
      <c r="F5" s="7"/>
      <c r="G5" s="7"/>
      <c r="H5" s="7"/>
      <c r="I5" s="7"/>
      <c r="J5" s="7"/>
      <c r="K5" s="7"/>
      <c r="L5">
        <v>60.02</v>
      </c>
      <c r="M5" s="7"/>
      <c r="N5" s="7"/>
    </row>
    <row r="6" spans="1:15">
      <c r="A6" s="5">
        <v>20</v>
      </c>
      <c r="B6" s="7"/>
      <c r="C6" s="7"/>
      <c r="D6" s="7"/>
      <c r="E6" s="7"/>
      <c r="F6" s="7"/>
      <c r="G6" s="7"/>
      <c r="H6" s="7">
        <v>231</v>
      </c>
      <c r="I6" s="7"/>
      <c r="J6" s="7"/>
      <c r="K6" s="7"/>
      <c r="M6" s="7"/>
      <c r="N6" s="7"/>
    </row>
    <row r="7" spans="1:15">
      <c r="A7" s="5">
        <v>21</v>
      </c>
      <c r="B7" s="7"/>
      <c r="C7" s="7"/>
      <c r="D7" s="7"/>
      <c r="E7" s="7"/>
      <c r="F7" s="7"/>
      <c r="G7" s="7"/>
      <c r="H7" s="7">
        <v>192.5</v>
      </c>
      <c r="I7" s="7"/>
      <c r="J7" s="7"/>
      <c r="K7" s="7"/>
      <c r="M7" s="7"/>
      <c r="N7" s="7"/>
    </row>
    <row r="8" spans="1:15">
      <c r="A8" s="5">
        <v>22</v>
      </c>
      <c r="B8" s="7"/>
      <c r="C8" s="7"/>
      <c r="D8" s="7"/>
      <c r="E8" s="7"/>
      <c r="F8" s="7"/>
      <c r="G8" s="7"/>
      <c r="H8" s="7"/>
      <c r="I8" s="7"/>
      <c r="J8" s="7"/>
      <c r="K8" s="7">
        <v>87.5</v>
      </c>
      <c r="M8" s="7"/>
      <c r="N8" s="7"/>
      <c r="O8" t="s">
        <v>86</v>
      </c>
    </row>
    <row r="9" spans="1:15">
      <c r="A9" s="5">
        <v>23</v>
      </c>
      <c r="B9" s="7"/>
      <c r="C9" s="7"/>
      <c r="D9" s="7"/>
      <c r="E9" s="7"/>
      <c r="F9" s="7"/>
      <c r="G9" s="7"/>
      <c r="H9" s="7"/>
      <c r="I9" s="7"/>
      <c r="J9" s="7"/>
      <c r="K9" s="7">
        <v>500</v>
      </c>
      <c r="M9" s="7"/>
      <c r="N9" s="7"/>
      <c r="O9" t="s">
        <v>87</v>
      </c>
    </row>
    <row r="10" spans="1:15">
      <c r="A10" s="5">
        <v>24</v>
      </c>
      <c r="B10" s="7"/>
      <c r="C10" s="7"/>
      <c r="D10" s="7"/>
      <c r="E10" s="7"/>
      <c r="F10" s="7"/>
      <c r="G10" s="7"/>
      <c r="H10" s="7"/>
      <c r="I10" s="7"/>
      <c r="J10" s="7">
        <v>50</v>
      </c>
      <c r="K10" s="7"/>
      <c r="M10" s="7"/>
      <c r="N10" s="7"/>
    </row>
    <row r="11" spans="1:15">
      <c r="A11" s="5">
        <v>25</v>
      </c>
      <c r="B11" s="7"/>
      <c r="C11" s="7">
        <v>120</v>
      </c>
      <c r="D11" s="7"/>
      <c r="E11" s="7"/>
      <c r="F11" s="7"/>
      <c r="G11" s="7"/>
      <c r="H11" s="7"/>
      <c r="I11" s="7"/>
      <c r="J11" s="7"/>
      <c r="K11" s="7"/>
      <c r="M11" s="7"/>
    </row>
    <row r="12" spans="1:15">
      <c r="A12" s="17">
        <v>26</v>
      </c>
      <c r="B12" s="7"/>
      <c r="C12" s="7"/>
      <c r="D12" s="7"/>
      <c r="E12" s="7"/>
      <c r="F12" s="7"/>
      <c r="G12" s="7"/>
      <c r="H12" s="7">
        <v>231</v>
      </c>
      <c r="I12" s="7"/>
      <c r="J12" s="7"/>
      <c r="K12" s="7"/>
      <c r="M12" s="7"/>
      <c r="N12" s="7"/>
    </row>
    <row r="13" spans="1:15">
      <c r="A13" s="5">
        <v>27</v>
      </c>
      <c r="B13" s="7"/>
      <c r="C13" s="7"/>
      <c r="D13" s="7"/>
      <c r="E13" s="7"/>
      <c r="F13" s="7"/>
      <c r="G13" s="7">
        <v>455</v>
      </c>
      <c r="H13" s="7"/>
      <c r="I13" s="7"/>
      <c r="J13" s="7"/>
      <c r="K13" s="7"/>
      <c r="M13" s="7"/>
      <c r="N13" s="7"/>
    </row>
    <row r="14" spans="1:15">
      <c r="A14" s="5">
        <v>28</v>
      </c>
      <c r="B14" s="7"/>
      <c r="C14" s="7"/>
      <c r="D14" s="7"/>
      <c r="E14" s="7"/>
      <c r="F14" s="7"/>
      <c r="G14" s="7"/>
      <c r="H14" s="7"/>
      <c r="I14" s="7"/>
      <c r="J14" s="7"/>
      <c r="K14" s="7">
        <v>747.6</v>
      </c>
      <c r="M14" s="7"/>
      <c r="N14" s="7"/>
      <c r="O14" t="s">
        <v>88</v>
      </c>
    </row>
    <row r="15" spans="1:15">
      <c r="A15" s="5">
        <v>29</v>
      </c>
      <c r="B15" s="7"/>
      <c r="C15" s="7"/>
      <c r="D15" s="7"/>
      <c r="E15" s="7"/>
      <c r="F15" s="7"/>
      <c r="G15" s="7"/>
      <c r="H15" s="7">
        <v>192.5</v>
      </c>
      <c r="I15" s="7"/>
      <c r="J15" s="7"/>
      <c r="K15" s="7"/>
      <c r="M15" s="7"/>
      <c r="N15" s="7"/>
    </row>
    <row r="16" spans="1:15">
      <c r="A16" s="5">
        <v>30</v>
      </c>
      <c r="B16" s="7"/>
      <c r="C16" s="7"/>
      <c r="D16" s="7"/>
      <c r="E16" s="7"/>
      <c r="F16" s="7"/>
      <c r="G16" s="7"/>
      <c r="H16" s="7">
        <v>231</v>
      </c>
      <c r="I16" s="7"/>
      <c r="J16" s="7"/>
      <c r="K16" s="7"/>
      <c r="M16" s="7"/>
      <c r="N16" s="7"/>
    </row>
    <row r="17" spans="1:15">
      <c r="A17" s="5"/>
      <c r="B17" s="7"/>
      <c r="C17" s="7"/>
      <c r="D17" s="7"/>
      <c r="E17" s="7"/>
      <c r="F17" s="7"/>
      <c r="G17" s="7"/>
      <c r="H17" s="7"/>
      <c r="I17" s="7"/>
      <c r="J17" s="7"/>
      <c r="K17" s="7"/>
      <c r="M17" s="7"/>
      <c r="N17" s="7"/>
    </row>
    <row r="18" spans="1:15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M18" s="7"/>
      <c r="N18" s="7"/>
    </row>
    <row r="19" spans="1:15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M19" s="7"/>
      <c r="N19" s="7"/>
    </row>
    <row r="20" spans="1:1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M20" s="7"/>
      <c r="N20" s="7"/>
    </row>
    <row r="21" spans="1:15">
      <c r="A21" s="5"/>
      <c r="B21" s="7">
        <f t="shared" ref="B21:M21" si="0">SUM(B4:B20)</f>
        <v>0</v>
      </c>
      <c r="C21" s="7">
        <f t="shared" si="0"/>
        <v>120</v>
      </c>
      <c r="D21" s="7">
        <f t="shared" si="0"/>
        <v>936</v>
      </c>
      <c r="E21" s="7">
        <f t="shared" si="0"/>
        <v>0</v>
      </c>
      <c r="F21" s="7">
        <f t="shared" si="0"/>
        <v>0</v>
      </c>
      <c r="G21" s="7">
        <f t="shared" si="0"/>
        <v>455</v>
      </c>
      <c r="H21" s="7">
        <f t="shared" si="0"/>
        <v>1078</v>
      </c>
      <c r="I21" s="7">
        <f t="shared" si="0"/>
        <v>0</v>
      </c>
      <c r="J21" s="7">
        <f t="shared" si="0"/>
        <v>50</v>
      </c>
      <c r="K21" s="7">
        <f t="shared" si="0"/>
        <v>1335.1</v>
      </c>
      <c r="L21" s="7">
        <f t="shared" si="0"/>
        <v>60.02</v>
      </c>
      <c r="M21" s="7">
        <f t="shared" si="0"/>
        <v>0</v>
      </c>
      <c r="N21" s="7">
        <f>SUM(N5:N20)</f>
        <v>0</v>
      </c>
      <c r="O21" s="1" t="s">
        <v>20</v>
      </c>
    </row>
    <row r="22" spans="1:1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1st q1</vt:lpstr>
      <vt:lpstr>1st q2</vt:lpstr>
      <vt:lpstr>2nd q1</vt:lpstr>
      <vt:lpstr>2nd q2</vt:lpstr>
      <vt:lpstr>3rd q1</vt:lpstr>
      <vt:lpstr>3rd q2</vt:lpstr>
      <vt:lpstr>4th q1</vt:lpstr>
      <vt:lpstr>4th q2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Stokepc</dc:creator>
  <cp:lastModifiedBy>Stokepc</cp:lastModifiedBy>
  <cp:lastPrinted>2015-07-07T10:31:41Z</cp:lastPrinted>
  <dcterms:created xsi:type="dcterms:W3CDTF">2010-01-18T13:34:56Z</dcterms:created>
  <dcterms:modified xsi:type="dcterms:W3CDTF">2015-10-05T12:24:41Z</dcterms:modified>
</cp:coreProperties>
</file>